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DF8C18-5C36-4DBC-A835-4BDC946539DA}" xr6:coauthVersionLast="36" xr6:coauthVersionMax="47" xr10:uidLastSave="{00000000-0000-0000-0000-000000000000}"/>
  <bookViews>
    <workbookView xWindow="0" yWindow="0" windowWidth="21435" windowHeight="77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I176" i="1"/>
  <c r="I138" i="1"/>
  <c r="L138" i="1"/>
  <c r="I119" i="1"/>
  <c r="I100" i="1"/>
  <c r="I81" i="1"/>
  <c r="I62" i="1"/>
  <c r="G195" i="1"/>
  <c r="J195" i="1"/>
  <c r="H195" i="1"/>
  <c r="F195" i="1"/>
  <c r="J176" i="1"/>
  <c r="H176" i="1"/>
  <c r="G176" i="1"/>
  <c r="F176" i="1"/>
  <c r="G157" i="1"/>
  <c r="J157" i="1"/>
  <c r="I157" i="1"/>
  <c r="H157" i="1"/>
  <c r="F157" i="1"/>
  <c r="J138" i="1"/>
  <c r="H138" i="1"/>
  <c r="G138" i="1"/>
  <c r="F138" i="1"/>
  <c r="J119" i="1"/>
  <c r="H119" i="1"/>
  <c r="G119" i="1"/>
  <c r="F119" i="1"/>
  <c r="J100" i="1"/>
  <c r="H100" i="1"/>
  <c r="G100" i="1"/>
  <c r="F100" i="1"/>
  <c r="J81" i="1"/>
  <c r="H81" i="1"/>
  <c r="G81" i="1"/>
  <c r="F81" i="1"/>
  <c r="J62" i="1"/>
  <c r="H62" i="1"/>
  <c r="G62" i="1"/>
  <c r="F62" i="1"/>
  <c r="G43" i="1"/>
  <c r="J43" i="1"/>
  <c r="H43" i="1"/>
  <c r="F43" i="1"/>
  <c r="L24" i="1"/>
  <c r="I24" i="1"/>
  <c r="J24" i="1"/>
  <c r="H24" i="1"/>
  <c r="G24" i="1"/>
  <c r="F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<sst xmlns="http://schemas.openxmlformats.org/spreadsheetml/2006/main" count="248" uniqueCount="72">
  <si>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</si>
  <si>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</si>
  <si>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</si>
  <si>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</si>
  <si>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</si>
  <si>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</si>
  <si>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</si>
  <si>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</si>
  <si>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</si>
  <si>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</si>
  <si>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</si>
  <si>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</si>
  <si>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</si>
  <si>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</si>
  <si>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</si>
  <si>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</si>
  <si>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</si>
  <si>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</si>
  <si>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</si>
  <si>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</si>
  <si>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</si>
  <si>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</si>
  <si>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</si>
  <si>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</si>
  <si>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</si>
  <si>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</si>
  <si>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</si>
  <si>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</si>
  <si>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</si>
  <si>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</si>
  <si>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</si>
  <si>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</si>
  <si>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</si>
  <si>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</si>
  <si>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</si>
  <si>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</si>
  <si>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</si>
  <si>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</si>
  <si>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</si>
  <si>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манной крупы</t>
  </si>
  <si>
    <t>чай с сахаром</t>
  </si>
  <si>
    <t>масло сливочное (порциями)</t>
  </si>
  <si>
    <t>сыр твердый (порциями)</t>
  </si>
  <si>
    <t>каша рассыпчатая пшеничная с маслом</t>
  </si>
  <si>
    <t>овощи</t>
  </si>
  <si>
    <t>МБОУ Нижне-Ольховская СОШ</t>
  </si>
  <si>
    <t>директор</t>
  </si>
  <si>
    <t>омлет натуральный</t>
  </si>
  <si>
    <t>салат из свеклы отварной с растительным маслом</t>
  </si>
  <si>
    <t>кофейный напиток</t>
  </si>
  <si>
    <t>рыба тушеная в томате с овощами</t>
  </si>
  <si>
    <t>чай с сахаром и лимоном</t>
  </si>
  <si>
    <t>200/15/7</t>
  </si>
  <si>
    <t>тефтели мясные с соусом</t>
  </si>
  <si>
    <t>50/20</t>
  </si>
  <si>
    <t>каша рассыпчатая ячневая с маслом</t>
  </si>
  <si>
    <t>суп молочный из овсяной крупы</t>
  </si>
  <si>
    <t>какао с молоком</t>
  </si>
  <si>
    <t>печень тушеная в соусе</t>
  </si>
  <si>
    <t>каша рассыпчатая гречневая с маслом</t>
  </si>
  <si>
    <t>суп молочный с вермишелью</t>
  </si>
  <si>
    <t>запеканка из творога с молоком сгущенным</t>
  </si>
  <si>
    <t>130/20</t>
  </si>
  <si>
    <t>макароны отварные с сыром</t>
  </si>
  <si>
    <t>птица отварная с соусом</t>
  </si>
  <si>
    <t>рис припущенный</t>
  </si>
  <si>
    <t xml:space="preserve">пшеничный/ражно-пшеничный </t>
  </si>
  <si>
    <t>560/527</t>
  </si>
  <si>
    <t xml:space="preserve">пшеничный/ржано -пшеничный </t>
  </si>
  <si>
    <t xml:space="preserve">пшеничный/ржано - пшеничный </t>
  </si>
  <si>
    <t xml:space="preserve">пшеничный/ржано-пшеничный </t>
  </si>
  <si>
    <t>Виниченко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</si>
</sst>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45</v>
      </c>
      <c r="D1" s="54"/>
      <c r="E1" s="54"/>
      <c r="F1" s="12" t="s">
        <v>16</v>
      </c>
      <c r="G1" s="2" t="s">
        <v>17</v>
      </c>
      <c r="H1" s="55" t="s">
        <v>46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71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10</v>
      </c>
      <c r="I6" s="40">
        <v>30</v>
      </c>
      <c r="J6" s="40">
        <v>234</v>
      </c>
      <c r="K6" s="41">
        <v>181</v>
      </c>
      <c r="L6" s="40">
        <v>32.299999999999997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66</v>
      </c>
      <c r="F9" s="43">
        <v>55</v>
      </c>
      <c r="G9" s="43">
        <v>6</v>
      </c>
      <c r="H9" s="43">
        <v>3</v>
      </c>
      <c r="I9" s="43">
        <v>36</v>
      </c>
      <c r="J9" s="43">
        <v>207</v>
      </c>
      <c r="K9" s="44" t="s">
        <v>67</v>
      </c>
      <c r="L9" s="43">
        <v>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5</v>
      </c>
      <c r="G11" s="43">
        <v>0.04</v>
      </c>
      <c r="H11" s="43">
        <v>4</v>
      </c>
      <c r="I11" s="43">
        <v>7.0000000000000007E-2</v>
      </c>
      <c r="J11" s="43">
        <v>33</v>
      </c>
      <c r="K11" s="44">
        <v>14</v>
      </c>
      <c r="L11" s="43">
        <v>5</v>
      </c>
    </row>
    <row r="12" spans="1:12" ht="15" x14ac:dyDescent="0.25">
      <c r="A12" s="23"/>
      <c r="B12" s="15"/>
      <c r="C12" s="11"/>
      <c r="D12" s="6"/>
      <c r="E12" s="42" t="s">
        <v>42</v>
      </c>
      <c r="F12" s="43">
        <v>10</v>
      </c>
      <c r="G12" s="43">
        <v>5</v>
      </c>
      <c r="H12" s="43">
        <v>6</v>
      </c>
      <c r="I12" s="43">
        <v>0</v>
      </c>
      <c r="J12" s="43">
        <v>72</v>
      </c>
      <c r="K12" s="44">
        <v>15</v>
      </c>
      <c r="L12" s="43">
        <v>10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470</v>
      </c>
      <c r="G13" s="19">
        <f t="shared" ref="G13:J13" si="0">SUM(G6:G12)</f>
        <v>17.11</v>
      </c>
      <c r="H13" s="19">
        <f t="shared" si="0"/>
        <v>23.02</v>
      </c>
      <c r="I13" s="19">
        <f t="shared" si="0"/>
        <v>81.069999999999993</v>
      </c>
      <c r="J13" s="19">
        <f t="shared" si="0"/>
        <v>606</v>
      </c>
      <c r="K13" s="25"/>
      <c r="L13" s="19">
        <f t="shared" ref="L13" si="1">SUM(L6:L12)</f>
        <v>64.3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470</v>
      </c>
      <c r="G24" s="32">
        <f t="shared" ref="G24:J24" si="4">G13+G23</f>
        <v>17.11</v>
      </c>
      <c r="H24" s="32">
        <f t="shared" si="4"/>
        <v>23.02</v>
      </c>
      <c r="I24" s="32">
        <f t="shared" si="4"/>
        <v>81.069999999999993</v>
      </c>
      <c r="J24" s="32">
        <f t="shared" si="4"/>
        <v>606</v>
      </c>
      <c r="K24" s="32"/>
      <c r="L24" s="32">
        <f t="shared" ref="L24" si="5">L13+L23</f>
        <v>64.3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130</v>
      </c>
      <c r="G25" s="40">
        <v>12</v>
      </c>
      <c r="H25" s="40">
        <v>23</v>
      </c>
      <c r="I25" s="40">
        <v>2</v>
      </c>
      <c r="J25" s="40">
        <v>136</v>
      </c>
      <c r="K25" s="41">
        <v>210</v>
      </c>
      <c r="L25" s="40">
        <v>38.299999999999997</v>
      </c>
    </row>
    <row r="26" spans="1:12" ht="15" x14ac:dyDescent="0.25">
      <c r="A26" s="14"/>
      <c r="B26" s="15"/>
      <c r="C26" s="11"/>
      <c r="D26" s="6"/>
      <c r="E26" s="42" t="s">
        <v>48</v>
      </c>
      <c r="F26" s="43">
        <v>60</v>
      </c>
      <c r="G26" s="43">
        <v>1</v>
      </c>
      <c r="H26" s="43">
        <v>4</v>
      </c>
      <c r="I26" s="43">
        <v>5</v>
      </c>
      <c r="J26" s="43">
        <v>56</v>
      </c>
      <c r="K26" s="44">
        <v>52</v>
      </c>
      <c r="L26" s="43">
        <v>9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20</v>
      </c>
      <c r="J27" s="43">
        <v>80</v>
      </c>
      <c r="K27" s="44">
        <v>379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68</v>
      </c>
      <c r="F28" s="43">
        <v>55</v>
      </c>
      <c r="G28" s="43">
        <v>6</v>
      </c>
      <c r="H28" s="43">
        <v>3</v>
      </c>
      <c r="I28" s="43">
        <v>36</v>
      </c>
      <c r="J28" s="43">
        <v>207</v>
      </c>
      <c r="K28" s="44" t="s">
        <v>67</v>
      </c>
      <c r="L28" s="43">
        <v>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445</v>
      </c>
      <c r="G32" s="19">
        <f t="shared" ref="G32" si="6">SUM(G25:G31)</f>
        <v>19</v>
      </c>
      <c r="H32" s="19">
        <f t="shared" ref="H32" si="7">SUM(H25:H31)</f>
        <v>30</v>
      </c>
      <c r="I32" s="19">
        <f t="shared" ref="I32" si="8">SUM(I25:I31)</f>
        <v>63</v>
      </c>
      <c r="J32" s="19">
        <f t="shared" ref="J32:L32" si="9">SUM(J25:J31)</f>
        <v>479</v>
      </c>
      <c r="K32" s="25"/>
      <c r="L32" s="19">
        <f t="shared" si="9"/>
        <v>64.3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445</v>
      </c>
      <c r="G43" s="32">
        <f t="shared" ref="G43" si="14">G32+G42</f>
        <v>19</v>
      </c>
      <c r="H43" s="32">
        <f t="shared" ref="H43" si="15">H32+H42</f>
        <v>30</v>
      </c>
      <c r="I43" s="32">
        <f t="shared" ref="I43" si="16">I32+I42</f>
        <v>63</v>
      </c>
      <c r="J43" s="32">
        <f t="shared" ref="J43:L43" si="17">J32+J42</f>
        <v>479</v>
      </c>
      <c r="K43" s="32"/>
      <c r="L43" s="32">
        <f t="shared" si="17"/>
        <v>64.3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 t="s">
        <v>54</v>
      </c>
      <c r="G44" s="40">
        <v>4</v>
      </c>
      <c r="H44" s="40">
        <v>10</v>
      </c>
      <c r="I44" s="40">
        <v>7</v>
      </c>
      <c r="J44" s="40">
        <v>142</v>
      </c>
      <c r="K44" s="41">
        <v>279</v>
      </c>
      <c r="L44" s="40">
        <v>32.299999999999997</v>
      </c>
    </row>
    <row r="45" spans="1:12" ht="15" x14ac:dyDescent="0.25">
      <c r="A45" s="23"/>
      <c r="B45" s="15"/>
      <c r="C45" s="11"/>
      <c r="D45" s="6"/>
      <c r="E45" s="42" t="s">
        <v>55</v>
      </c>
      <c r="F45" s="43">
        <v>120</v>
      </c>
      <c r="G45" s="43">
        <v>1</v>
      </c>
      <c r="H45" s="43">
        <v>27</v>
      </c>
      <c r="I45" s="43">
        <v>5</v>
      </c>
      <c r="J45" s="43">
        <v>271</v>
      </c>
      <c r="K45" s="44">
        <v>171</v>
      </c>
      <c r="L45" s="43">
        <v>15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69</v>
      </c>
      <c r="F47" s="43">
        <v>55</v>
      </c>
      <c r="G47" s="43">
        <v>6</v>
      </c>
      <c r="H47" s="43">
        <v>3</v>
      </c>
      <c r="I47" s="43">
        <v>36</v>
      </c>
      <c r="J47" s="43">
        <v>207</v>
      </c>
      <c r="K47" s="44" t="s">
        <v>67</v>
      </c>
      <c r="L47" s="43">
        <v>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375</v>
      </c>
      <c r="G51" s="19">
        <f t="shared" ref="G51" si="18">SUM(G44:G50)</f>
        <v>11.07</v>
      </c>
      <c r="H51" s="19">
        <f t="shared" ref="H51" si="19">SUM(H44:H50)</f>
        <v>40.020000000000003</v>
      </c>
      <c r="I51" s="19">
        <f t="shared" ref="I51" si="20">SUM(I44:I50)</f>
        <v>63</v>
      </c>
      <c r="J51" s="19">
        <f t="shared" ref="J51:L51" si="21">SUM(J44:J50)</f>
        <v>680</v>
      </c>
      <c r="K51" s="25"/>
      <c r="L51" s="19">
        <f t="shared" si="21"/>
        <v>64.3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375</v>
      </c>
      <c r="G62" s="32">
        <f t="shared" ref="G62" si="26">G51+G61</f>
        <v>11.07</v>
      </c>
      <c r="H62" s="32">
        <f t="shared" ref="H62" si="27">H51+H61</f>
        <v>40.020000000000003</v>
      </c>
      <c r="I62" s="32">
        <f t="shared" ref="I62" si="28">I51+I61</f>
        <v>63</v>
      </c>
      <c r="J62" s="32">
        <f t="shared" ref="J62:L62" si="29">J51+J61</f>
        <v>680</v>
      </c>
      <c r="K62" s="32"/>
      <c r="L62" s="32">
        <f t="shared" si="29"/>
        <v>64.3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6</v>
      </c>
      <c r="H63" s="40">
        <v>6</v>
      </c>
      <c r="I63" s="40">
        <v>18</v>
      </c>
      <c r="J63" s="40">
        <v>149</v>
      </c>
      <c r="K63" s="41">
        <v>101</v>
      </c>
      <c r="L63" s="40">
        <v>27.3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4</v>
      </c>
      <c r="H65" s="43">
        <v>3</v>
      </c>
      <c r="I65" s="43">
        <v>25</v>
      </c>
      <c r="J65" s="43">
        <v>145</v>
      </c>
      <c r="K65" s="44">
        <v>382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70</v>
      </c>
      <c r="F66" s="43">
        <v>55</v>
      </c>
      <c r="G66" s="43">
        <v>6</v>
      </c>
      <c r="H66" s="43">
        <v>3</v>
      </c>
      <c r="I66" s="43">
        <v>36</v>
      </c>
      <c r="J66" s="43">
        <v>207</v>
      </c>
      <c r="K66" s="44" t="s">
        <v>67</v>
      </c>
      <c r="L66" s="43">
        <v>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41</v>
      </c>
      <c r="F68" s="43">
        <v>5</v>
      </c>
      <c r="G68" s="43">
        <v>0.04</v>
      </c>
      <c r="H68" s="43">
        <v>4</v>
      </c>
      <c r="I68" s="43">
        <v>7.0000000000000007E-2</v>
      </c>
      <c r="J68" s="43">
        <v>33</v>
      </c>
      <c r="K68" s="44">
        <v>14</v>
      </c>
      <c r="L68" s="43">
        <v>5</v>
      </c>
    </row>
    <row r="69" spans="1:12" ht="15" x14ac:dyDescent="0.25">
      <c r="A69" s="23"/>
      <c r="B69" s="15"/>
      <c r="C69" s="11"/>
      <c r="D69" s="6"/>
      <c r="E69" s="42" t="s">
        <v>42</v>
      </c>
      <c r="F69" s="43">
        <v>10</v>
      </c>
      <c r="G69" s="43">
        <v>5</v>
      </c>
      <c r="H69" s="43">
        <v>6</v>
      </c>
      <c r="I69" s="43">
        <v>0</v>
      </c>
      <c r="J69" s="43">
        <v>72</v>
      </c>
      <c r="K69" s="44">
        <v>15</v>
      </c>
      <c r="L69" s="43">
        <v>10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30">SUM(G63:G69)</f>
        <v>21.04</v>
      </c>
      <c r="H70" s="19">
        <f t="shared" ref="H70" si="31">SUM(H63:H69)</f>
        <v>22</v>
      </c>
      <c r="I70" s="19">
        <f t="shared" ref="I70" si="32">SUM(I63:I69)</f>
        <v>79.069999999999993</v>
      </c>
      <c r="J70" s="19">
        <f t="shared" ref="J70:L70" si="33">SUM(J63:J69)</f>
        <v>606</v>
      </c>
      <c r="K70" s="25"/>
      <c r="L70" s="19">
        <f t="shared" si="33"/>
        <v>64.3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470</v>
      </c>
      <c r="G81" s="32">
        <f t="shared" ref="G81" si="38">G70+G80</f>
        <v>21.04</v>
      </c>
      <c r="H81" s="32">
        <f t="shared" ref="H81" si="39">H70+H80</f>
        <v>22</v>
      </c>
      <c r="I81" s="32">
        <f t="shared" ref="I81" si="40">I70+I80</f>
        <v>79.069999999999993</v>
      </c>
      <c r="J81" s="32">
        <f t="shared" ref="J81:L81" si="41">J70+J80</f>
        <v>606</v>
      </c>
      <c r="K81" s="32"/>
      <c r="L81" s="32">
        <f t="shared" si="41"/>
        <v>64.3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 t="s">
        <v>54</v>
      </c>
      <c r="G82" s="40">
        <v>10</v>
      </c>
      <c r="H82" s="40">
        <v>7</v>
      </c>
      <c r="I82" s="40">
        <v>6</v>
      </c>
      <c r="J82" s="40">
        <v>125</v>
      </c>
      <c r="K82" s="41">
        <v>261</v>
      </c>
      <c r="L82" s="40">
        <v>29.3</v>
      </c>
    </row>
    <row r="83" spans="1:12" ht="15" x14ac:dyDescent="0.25">
      <c r="A83" s="23"/>
      <c r="B83" s="15"/>
      <c r="C83" s="11"/>
      <c r="D83" s="6"/>
      <c r="E83" s="42" t="s">
        <v>59</v>
      </c>
      <c r="F83" s="43">
        <v>120</v>
      </c>
      <c r="G83" s="43">
        <v>7</v>
      </c>
      <c r="H83" s="43">
        <v>7</v>
      </c>
      <c r="I83" s="43">
        <v>33</v>
      </c>
      <c r="J83" s="43">
        <v>228</v>
      </c>
      <c r="K83" s="44">
        <v>171</v>
      </c>
      <c r="L83" s="43">
        <v>18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70</v>
      </c>
      <c r="F85" s="43">
        <v>55</v>
      </c>
      <c r="G85" s="43">
        <v>6</v>
      </c>
      <c r="H85" s="43">
        <v>3</v>
      </c>
      <c r="I85" s="43">
        <v>36</v>
      </c>
      <c r="J85" s="43">
        <v>207</v>
      </c>
      <c r="K85" s="44" t="s">
        <v>67</v>
      </c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375</v>
      </c>
      <c r="G89" s="19">
        <f t="shared" ref="G89" si="42">SUM(G82:G88)</f>
        <v>23.07</v>
      </c>
      <c r="H89" s="19">
        <f t="shared" ref="H89" si="43">SUM(H82:H88)</f>
        <v>17.02</v>
      </c>
      <c r="I89" s="19">
        <f t="shared" ref="I89" si="44">SUM(I82:I88)</f>
        <v>90</v>
      </c>
      <c r="J89" s="19">
        <f t="shared" ref="J89:L89" si="45">SUM(J82:J88)</f>
        <v>620</v>
      </c>
      <c r="K89" s="25"/>
      <c r="L89" s="19">
        <f t="shared" si="45"/>
        <v>64.3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375</v>
      </c>
      <c r="G100" s="32">
        <f t="shared" ref="G100" si="50">G89+G99</f>
        <v>23.07</v>
      </c>
      <c r="H100" s="32">
        <f t="shared" ref="H100" si="51">H89+H99</f>
        <v>17.02</v>
      </c>
      <c r="I100" s="32">
        <f t="shared" ref="I100" si="52">I89+I99</f>
        <v>90</v>
      </c>
      <c r="J100" s="32">
        <f t="shared" ref="J100:L100" si="53">J89+J99</f>
        <v>620</v>
      </c>
      <c r="K100" s="32"/>
      <c r="L100" s="32">
        <f t="shared" si="53"/>
        <v>64.3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4</v>
      </c>
      <c r="H101" s="40">
        <v>4</v>
      </c>
      <c r="I101" s="40">
        <v>14</v>
      </c>
      <c r="J101" s="40">
        <v>120</v>
      </c>
      <c r="K101" s="41">
        <v>120</v>
      </c>
      <c r="L101" s="40">
        <v>32.299999999999997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</v>
      </c>
      <c r="H103" s="43">
        <v>0</v>
      </c>
      <c r="I103" s="43">
        <v>20</v>
      </c>
      <c r="J103" s="43">
        <v>80</v>
      </c>
      <c r="K103" s="44">
        <v>379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70</v>
      </c>
      <c r="F104" s="43">
        <v>55</v>
      </c>
      <c r="G104" s="43">
        <v>6</v>
      </c>
      <c r="H104" s="43">
        <v>3</v>
      </c>
      <c r="I104" s="43">
        <v>36</v>
      </c>
      <c r="J104" s="43">
        <v>207</v>
      </c>
      <c r="K104" s="44" t="s">
        <v>67</v>
      </c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41</v>
      </c>
      <c r="F106" s="43">
        <v>5</v>
      </c>
      <c r="G106" s="43">
        <v>0.04</v>
      </c>
      <c r="H106" s="43">
        <v>4</v>
      </c>
      <c r="I106" s="43">
        <v>7.0000000000000007E-2</v>
      </c>
      <c r="J106" s="43">
        <v>33</v>
      </c>
      <c r="K106" s="44">
        <v>14</v>
      </c>
      <c r="L106" s="43">
        <v>5</v>
      </c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10</v>
      </c>
      <c r="G107" s="43">
        <v>5</v>
      </c>
      <c r="H107" s="43">
        <v>6</v>
      </c>
      <c r="I107" s="43">
        <v>0</v>
      </c>
      <c r="J107" s="43">
        <v>72</v>
      </c>
      <c r="K107" s="44">
        <v>15</v>
      </c>
      <c r="L107" s="43">
        <v>10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470</v>
      </c>
      <c r="G108" s="19">
        <f t="shared" ref="G108:J108" si="54">SUM(G101:G107)</f>
        <v>15.04</v>
      </c>
      <c r="H108" s="19">
        <f t="shared" si="54"/>
        <v>17</v>
      </c>
      <c r="I108" s="19">
        <f t="shared" si="54"/>
        <v>70.069999999999993</v>
      </c>
      <c r="J108" s="19">
        <f t="shared" si="54"/>
        <v>512</v>
      </c>
      <c r="K108" s="25"/>
      <c r="L108" s="19">
        <f t="shared" ref="L108" si="55">SUM(L101:L107)</f>
        <v>64.3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470</v>
      </c>
      <c r="G119" s="32">
        <f t="shared" ref="G119" si="58">G108+G118</f>
        <v>15.04</v>
      </c>
      <c r="H119" s="32">
        <f t="shared" ref="H119" si="59">H108+H118</f>
        <v>17</v>
      </c>
      <c r="I119" s="32">
        <f t="shared" ref="I119" si="60">I108+I118</f>
        <v>70.069999999999993</v>
      </c>
      <c r="J119" s="32">
        <f t="shared" ref="J119:L119" si="61">J108+J118</f>
        <v>512</v>
      </c>
      <c r="K119" s="32"/>
      <c r="L119" s="32">
        <f t="shared" si="61"/>
        <v>64.3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 t="s">
        <v>54</v>
      </c>
      <c r="G120" s="40">
        <v>7</v>
      </c>
      <c r="H120" s="40">
        <v>3</v>
      </c>
      <c r="I120" s="40">
        <v>3</v>
      </c>
      <c r="J120" s="40">
        <v>74</v>
      </c>
      <c r="K120" s="41">
        <v>229</v>
      </c>
      <c r="L120" s="40">
        <v>29.73</v>
      </c>
    </row>
    <row r="121" spans="1:12" ht="15" x14ac:dyDescent="0.25">
      <c r="A121" s="14"/>
      <c r="B121" s="15"/>
      <c r="C121" s="11"/>
      <c r="D121" s="6"/>
      <c r="E121" s="42" t="s">
        <v>43</v>
      </c>
      <c r="F121" s="43">
        <v>120</v>
      </c>
      <c r="G121" s="43">
        <v>5</v>
      </c>
      <c r="H121" s="43">
        <v>6</v>
      </c>
      <c r="I121" s="43">
        <v>28</v>
      </c>
      <c r="J121" s="43">
        <v>192</v>
      </c>
      <c r="K121" s="44">
        <v>171</v>
      </c>
      <c r="L121" s="43">
        <v>17.57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55</v>
      </c>
      <c r="G123" s="43">
        <v>6</v>
      </c>
      <c r="H123" s="43">
        <v>3</v>
      </c>
      <c r="I123" s="43">
        <v>36</v>
      </c>
      <c r="J123" s="43">
        <v>207</v>
      </c>
      <c r="K123" s="44" t="s">
        <v>67</v>
      </c>
      <c r="L123" s="43">
        <v>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375</v>
      </c>
      <c r="G127" s="19">
        <f t="shared" ref="G127:J127" si="62">SUM(G120:G126)</f>
        <v>18.07</v>
      </c>
      <c r="H127" s="19">
        <f t="shared" si="62"/>
        <v>12.02</v>
      </c>
      <c r="I127" s="19">
        <f t="shared" si="62"/>
        <v>82</v>
      </c>
      <c r="J127" s="19">
        <f t="shared" si="62"/>
        <v>533</v>
      </c>
      <c r="K127" s="25"/>
      <c r="L127" s="19">
        <f t="shared" ref="L127" si="63">SUM(L120:L126)</f>
        <v>64.3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375</v>
      </c>
      <c r="G138" s="32">
        <f t="shared" ref="G138" si="66">G127+G137</f>
        <v>18.07</v>
      </c>
      <c r="H138" s="32">
        <f t="shared" ref="H138" si="67">H127+H137</f>
        <v>12.02</v>
      </c>
      <c r="I138" s="32">
        <f t="shared" ref="I138" si="68">I127+I137</f>
        <v>82</v>
      </c>
      <c r="J138" s="32">
        <f t="shared" ref="J138:L138" si="69">J127+J137</f>
        <v>533</v>
      </c>
      <c r="K138" s="32"/>
      <c r="L138" s="32">
        <f t="shared" si="69"/>
        <v>64.3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 t="s">
        <v>62</v>
      </c>
      <c r="G139" s="40">
        <v>22</v>
      </c>
      <c r="H139" s="40">
        <v>17</v>
      </c>
      <c r="I139" s="40">
        <v>42</v>
      </c>
      <c r="J139" s="40">
        <v>405</v>
      </c>
      <c r="K139" s="41">
        <v>223</v>
      </c>
      <c r="L139" s="40">
        <v>42.3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>
        <v>379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55</v>
      </c>
      <c r="G142" s="43">
        <v>6</v>
      </c>
      <c r="H142" s="43">
        <v>3</v>
      </c>
      <c r="I142" s="43">
        <v>36</v>
      </c>
      <c r="J142" s="43">
        <v>207</v>
      </c>
      <c r="K142" s="44" t="s">
        <v>67</v>
      </c>
      <c r="L142" s="43">
        <v>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41</v>
      </c>
      <c r="F144" s="43">
        <v>5</v>
      </c>
      <c r="G144" s="43">
        <v>0.04</v>
      </c>
      <c r="H144" s="43">
        <v>4</v>
      </c>
      <c r="I144" s="43">
        <v>7.0000000000000007E-2</v>
      </c>
      <c r="J144" s="43">
        <v>33</v>
      </c>
      <c r="K144" s="44">
        <v>14</v>
      </c>
      <c r="L144" s="43">
        <v>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28.04</v>
      </c>
      <c r="H146" s="19">
        <f t="shared" si="70"/>
        <v>24</v>
      </c>
      <c r="I146" s="19">
        <f t="shared" si="70"/>
        <v>98.07</v>
      </c>
      <c r="J146" s="19">
        <f t="shared" si="70"/>
        <v>725</v>
      </c>
      <c r="K146" s="25"/>
      <c r="L146" s="19">
        <f t="shared" ref="L146" si="71">SUM(L139:L145)</f>
        <v>64.3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260</v>
      </c>
      <c r="G157" s="32">
        <f t="shared" ref="G157" si="74">G146+G156</f>
        <v>28.04</v>
      </c>
      <c r="H157" s="32">
        <f t="shared" ref="H157" si="75">H146+H156</f>
        <v>24</v>
      </c>
      <c r="I157" s="32">
        <f t="shared" ref="I157" si="76">I146+I156</f>
        <v>98.07</v>
      </c>
      <c r="J157" s="32">
        <f t="shared" ref="J157:L157" si="77">J146+J156</f>
        <v>725</v>
      </c>
      <c r="K157" s="32"/>
      <c r="L157" s="32">
        <f t="shared" si="77"/>
        <v>64.3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200</v>
      </c>
      <c r="G158" s="40">
        <v>14</v>
      </c>
      <c r="H158" s="40">
        <v>16</v>
      </c>
      <c r="I158" s="40">
        <v>34</v>
      </c>
      <c r="J158" s="40">
        <v>334</v>
      </c>
      <c r="K158" s="41">
        <v>204</v>
      </c>
      <c r="L158" s="40">
        <v>37.299999999999997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4</v>
      </c>
      <c r="H160" s="43">
        <v>3</v>
      </c>
      <c r="I160" s="43">
        <v>25</v>
      </c>
      <c r="J160" s="43">
        <v>145</v>
      </c>
      <c r="K160" s="44">
        <v>382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55</v>
      </c>
      <c r="G161" s="43">
        <v>6</v>
      </c>
      <c r="H161" s="43">
        <v>3</v>
      </c>
      <c r="I161" s="43">
        <v>36</v>
      </c>
      <c r="J161" s="43">
        <v>207</v>
      </c>
      <c r="K161" s="44" t="s">
        <v>67</v>
      </c>
      <c r="L161" s="43">
        <v>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41</v>
      </c>
      <c r="F163" s="43">
        <v>5</v>
      </c>
      <c r="G163" s="43">
        <v>0.04</v>
      </c>
      <c r="H163" s="43">
        <v>4</v>
      </c>
      <c r="I163" s="43">
        <v>7.0000000000000007E-2</v>
      </c>
      <c r="J163" s="43">
        <v>33</v>
      </c>
      <c r="K163" s="44">
        <v>14</v>
      </c>
      <c r="L163" s="43">
        <v>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460</v>
      </c>
      <c r="G165" s="19">
        <f t="shared" ref="G165:J165" si="78">SUM(G158:G164)</f>
        <v>24.04</v>
      </c>
      <c r="H165" s="19">
        <f t="shared" si="78"/>
        <v>26</v>
      </c>
      <c r="I165" s="19">
        <f t="shared" si="78"/>
        <v>95.07</v>
      </c>
      <c r="J165" s="19">
        <f t="shared" si="78"/>
        <v>719</v>
      </c>
      <c r="K165" s="25"/>
      <c r="L165" s="19">
        <f t="shared" ref="L165" si="79">SUM(L158:L164)</f>
        <v>64.3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460</v>
      </c>
      <c r="G176" s="32">
        <f t="shared" ref="G176" si="82">G165+G175</f>
        <v>24.04</v>
      </c>
      <c r="H176" s="32">
        <f t="shared" ref="H176" si="83">H165+H175</f>
        <v>26</v>
      </c>
      <c r="I176" s="32">
        <f t="shared" ref="I176" si="84">I165+I175</f>
        <v>95.07</v>
      </c>
      <c r="J176" s="32">
        <f t="shared" ref="J176:L176" si="85">J165+J175</f>
        <v>719</v>
      </c>
      <c r="K176" s="32"/>
      <c r="L176" s="32">
        <f t="shared" si="85"/>
        <v>64.3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 t="s">
        <v>54</v>
      </c>
      <c r="G177" s="40">
        <v>17</v>
      </c>
      <c r="H177" s="40">
        <v>21</v>
      </c>
      <c r="I177" s="40">
        <v>1</v>
      </c>
      <c r="J177" s="40">
        <v>265</v>
      </c>
      <c r="K177" s="41">
        <v>288</v>
      </c>
      <c r="L177" s="40">
        <v>29.3</v>
      </c>
    </row>
    <row r="178" spans="1:12" ht="15" x14ac:dyDescent="0.25">
      <c r="A178" s="23"/>
      <c r="B178" s="15"/>
      <c r="C178" s="11"/>
      <c r="D178" s="6"/>
      <c r="E178" s="42" t="s">
        <v>65</v>
      </c>
      <c r="F178" s="43">
        <v>120</v>
      </c>
      <c r="G178" s="43">
        <v>3</v>
      </c>
      <c r="H178" s="43">
        <v>3</v>
      </c>
      <c r="I178" s="43">
        <v>29</v>
      </c>
      <c r="J178" s="43">
        <v>160</v>
      </c>
      <c r="K178" s="44">
        <v>305</v>
      </c>
      <c r="L178" s="43">
        <v>15</v>
      </c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 t="s">
        <v>52</v>
      </c>
      <c r="G179" s="43">
        <v>0.13</v>
      </c>
      <c r="H179" s="43">
        <v>0.02</v>
      </c>
      <c r="I179" s="43">
        <v>15</v>
      </c>
      <c r="J179" s="43">
        <v>62</v>
      </c>
      <c r="K179" s="44">
        <v>377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55</v>
      </c>
      <c r="G180" s="43">
        <v>6</v>
      </c>
      <c r="H180" s="43">
        <v>3</v>
      </c>
      <c r="I180" s="43">
        <v>36</v>
      </c>
      <c r="J180" s="43">
        <v>207</v>
      </c>
      <c r="K180" s="44" t="s">
        <v>67</v>
      </c>
      <c r="L180" s="43">
        <v>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41</v>
      </c>
      <c r="F182" s="43">
        <v>5</v>
      </c>
      <c r="G182" s="43">
        <v>0.04</v>
      </c>
      <c r="H182" s="43">
        <v>3.63</v>
      </c>
      <c r="I182" s="43">
        <v>7.0000000000000007E-2</v>
      </c>
      <c r="J182" s="43">
        <v>33.049999999999997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180</v>
      </c>
      <c r="G184" s="19">
        <f t="shared" ref="G184:J184" si="86">SUM(G177:G183)</f>
        <v>26.169999999999998</v>
      </c>
      <c r="H184" s="19">
        <f t="shared" si="86"/>
        <v>30.65</v>
      </c>
      <c r="I184" s="19">
        <f t="shared" si="86"/>
        <v>81.069999999999993</v>
      </c>
      <c r="J184" s="19">
        <f t="shared" si="86"/>
        <v>727.05</v>
      </c>
      <c r="K184" s="25"/>
      <c r="L184" s="19">
        <f t="shared" ref="L184" si="87">SUM(L177:L183)</f>
        <v>64.3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180</v>
      </c>
      <c r="G195" s="32">
        <f t="shared" ref="G195" si="90">G184+G194</f>
        <v>26.169999999999998</v>
      </c>
      <c r="H195" s="32">
        <f t="shared" ref="H195" si="91">H184+H194</f>
        <v>30.65</v>
      </c>
      <c r="I195" s="32">
        <f t="shared" ref="I195" si="92">I184+I194</f>
        <v>81.069999999999993</v>
      </c>
      <c r="J195" s="32">
        <f t="shared" ref="J195:L195" si="93">J184+J194</f>
        <v>727.05</v>
      </c>
      <c r="K195" s="32"/>
      <c r="L195" s="32">
        <f t="shared" si="93"/>
        <v>64.3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388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20.264999999999993</v>
      </c>
      <c r="H196" s="34">
        <f t="shared" si="94"/>
        <v>24.173000000000002</v>
      </c>
      <c r="I196" s="34">
        <f t="shared" si="94"/>
        <v>80.24199999999999</v>
      </c>
      <c r="J196" s="34">
        <f t="shared" si="94"/>
        <v>620.70500000000004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64.299999999999983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2023-10-25T11:06:16Z</cp:lastPrinted>
  <dcterms:created xsi:type="dcterms:W3CDTF">2022-05-16T14:23:56Z</dcterms:created>
  <dcterms:modified xsi:type="dcterms:W3CDTF">2023-10-26T07:11:58Z</dcterms:modified>
</cp:coreProperties>
</file>